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tel\Documents\Temp\"/>
    </mc:Choice>
  </mc:AlternateContent>
  <xr:revisionPtr revIDLastSave="0" documentId="8_{EABBFF56-ED56-46EE-B327-579099DBCA86}" xr6:coauthVersionLast="47" xr6:coauthVersionMax="47" xr10:uidLastSave="{00000000-0000-0000-0000-000000000000}"/>
  <bookViews>
    <workbookView xWindow="-28920" yWindow="-1860" windowWidth="29040" windowHeight="17520" activeTab="2" xr2:uid="{5EE11E07-F915-4ECF-A676-DF3AB831E3F0}"/>
  </bookViews>
  <sheets>
    <sheet name="NIR_SIMPLU" sheetId="3" r:id="rId1"/>
    <sheet name="NIR_DVI" sheetId="1" r:id="rId2"/>
    <sheet name="NIR_DVI_TRANSPOR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I4" i="3"/>
  <c r="I3" i="3"/>
  <c r="G5" i="3"/>
  <c r="H5" i="3" s="1"/>
  <c r="G4" i="3"/>
  <c r="G3" i="3"/>
  <c r="H3" i="3" s="1"/>
  <c r="G4" i="1"/>
  <c r="H4" i="1" s="1"/>
  <c r="G3" i="1"/>
  <c r="H3" i="1" s="1"/>
  <c r="G5" i="1"/>
  <c r="H5" i="1" s="1"/>
  <c r="H5" i="2"/>
  <c r="H4" i="2"/>
  <c r="H3" i="2"/>
  <c r="G5" i="2"/>
  <c r="G4" i="2"/>
  <c r="G3" i="2"/>
  <c r="H4" i="3"/>
  <c r="F6" i="3"/>
  <c r="C6" i="3"/>
  <c r="E5" i="3"/>
  <c r="E4" i="3"/>
  <c r="E3" i="3"/>
  <c r="C6" i="2"/>
  <c r="E5" i="2"/>
  <c r="E4" i="2"/>
  <c r="E3" i="2"/>
  <c r="E6" i="2" s="1"/>
  <c r="E5" i="1"/>
  <c r="E4" i="1"/>
  <c r="E3" i="1"/>
  <c r="C6" i="1"/>
  <c r="I5" i="1" l="1"/>
  <c r="I5" i="2"/>
  <c r="E6" i="3"/>
  <c r="I4" i="2"/>
  <c r="I4" i="1"/>
  <c r="E6" i="1"/>
  <c r="I3" i="1"/>
  <c r="H6" i="3" l="1"/>
  <c r="H9" i="3" s="1"/>
  <c r="H6" i="2"/>
  <c r="H9" i="2" s="1"/>
  <c r="I3" i="2"/>
  <c r="H6" i="1"/>
  <c r="H9" i="1" s="1"/>
</calcChain>
</file>

<file path=xl/sharedStrings.xml><?xml version="1.0" encoding="utf-8"?>
<sst xmlns="http://schemas.openxmlformats.org/spreadsheetml/2006/main" count="42" uniqueCount="14">
  <si>
    <t>women dress</t>
  </si>
  <si>
    <t>women shirt</t>
  </si>
  <si>
    <t>women knitwear</t>
  </si>
  <si>
    <t>Valoare RON</t>
  </si>
  <si>
    <t>Pret unitar</t>
  </si>
  <si>
    <t>Cantitate</t>
  </si>
  <si>
    <t>Curs contabilitate</t>
  </si>
  <si>
    <t>Taxe DVI (RON)</t>
  </si>
  <si>
    <t>Valoare totala (RON)</t>
  </si>
  <si>
    <t>Transport (RON)</t>
  </si>
  <si>
    <t>Total</t>
  </si>
  <si>
    <t>Verificare</t>
  </si>
  <si>
    <t>Pret (valuta)</t>
  </si>
  <si>
    <t>Cod/
Denumire Produs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</si>
</sst>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double">
        <color auto="1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4" fontId="0" fillId="0" borderId="0" xfId="0" applyNumberFormat="1"/>
    <xf numFmtId="4" fontId="1" fillId="2" borderId="1" xfId="1" applyNumberFormat="1"/>
    <xf numFmtId="164" fontId="0" fillId="0" borderId="0" xfId="0" applyNumberFormat="1"/>
    <xf numFmtId="0" fontId="0" fillId="0" borderId="0" xfId="0" applyAlignment="1">
      <alignment wrapText="1"/>
    </xf>
    <xf numFmtId="4" fontId="1" fillId="2" borderId="3" xfId="1" applyNumberForma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4" fontId="1" fillId="2" borderId="4" xfId="1" applyNumberFormat="1" applyBorder="1"/>
    <xf numFmtId="4" fontId="2" fillId="0" borderId="2" xfId="0" applyNumberFormat="1" applyFont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2307-8F71-427C-9F34-4210826450C2}">
  <dimension ref="A1:I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4" sqref="E24"/>
    </sheetView>
  </sheetViews>
  <sheetFormatPr defaultRowHeight="15" x14ac:dyDescent="0.25"/>
  <cols>
    <col min="1" max="1" width="16.140625" bestFit="1" customWidth="1"/>
    <col min="3" max="3" width="12" bestFit="1" customWidth="1"/>
    <col min="4" max="4" width="16.7109375" bestFit="1" customWidth="1"/>
    <col min="5" max="5" width="12.28515625" bestFit="1" customWidth="1"/>
    <col min="6" max="7" width="14.7109375" customWidth="1"/>
    <col min="8" max="8" width="19.5703125" bestFit="1" customWidth="1"/>
    <col min="9" max="9" width="10.42578125" bestFit="1" customWidth="1"/>
  </cols>
  <sheetData>
    <row r="1" spans="1:9" x14ac:dyDescent="0.25">
      <c r="F1" s="1"/>
      <c r="G1" s="1"/>
    </row>
    <row r="2" spans="1:9" ht="45" x14ac:dyDescent="0.25">
      <c r="A2" s="4" t="s">
        <v>13</v>
      </c>
      <c r="B2" t="s">
        <v>5</v>
      </c>
      <c r="C2" t="s">
        <v>12</v>
      </c>
      <c r="D2" t="s">
        <v>6</v>
      </c>
      <c r="E2" t="s">
        <v>3</v>
      </c>
      <c r="F2" t="s">
        <v>7</v>
      </c>
      <c r="G2" t="s">
        <v>9</v>
      </c>
      <c r="H2" t="s">
        <v>8</v>
      </c>
      <c r="I2" t="s">
        <v>4</v>
      </c>
    </row>
    <row r="3" spans="1:9" x14ac:dyDescent="0.25">
      <c r="A3" t="s">
        <v>0</v>
      </c>
      <c r="B3">
        <v>38</v>
      </c>
      <c r="C3" s="1">
        <v>760</v>
      </c>
      <c r="D3">
        <v>1</v>
      </c>
      <c r="E3" s="1">
        <f>ROUND(C3*D3,2)</f>
        <v>760</v>
      </c>
      <c r="F3" s="2">
        <v>0</v>
      </c>
      <c r="G3" s="1">
        <f t="shared" ref="G3:G5" si="0">ROUND(E3/$E$6*$G$6,4)</f>
        <v>0</v>
      </c>
      <c r="H3" s="1">
        <f>F3+E3+G3</f>
        <v>760</v>
      </c>
      <c r="I3" s="3">
        <f t="shared" ref="I3:I5" si="1">ROUND(H3/B3,4)</f>
        <v>20</v>
      </c>
    </row>
    <row r="4" spans="1:9" x14ac:dyDescent="0.25">
      <c r="A4" t="s">
        <v>1</v>
      </c>
      <c r="B4">
        <v>4</v>
      </c>
      <c r="C4" s="1">
        <v>40</v>
      </c>
      <c r="D4">
        <v>1</v>
      </c>
      <c r="E4" s="1">
        <f>ROUND(C4*D4,2)</f>
        <v>40</v>
      </c>
      <c r="F4" s="2">
        <v>0</v>
      </c>
      <c r="G4" s="1">
        <f t="shared" si="0"/>
        <v>0</v>
      </c>
      <c r="H4" s="1">
        <f t="shared" ref="H4:H5" si="2">F4+E4+G4</f>
        <v>40</v>
      </c>
      <c r="I4" s="3">
        <f t="shared" si="1"/>
        <v>10</v>
      </c>
    </row>
    <row r="5" spans="1:9" ht="15.75" thickBot="1" x14ac:dyDescent="0.3">
      <c r="A5" t="s">
        <v>2</v>
      </c>
      <c r="B5">
        <v>16</v>
      </c>
      <c r="C5" s="1">
        <v>247.04</v>
      </c>
      <c r="D5">
        <v>1</v>
      </c>
      <c r="E5" s="1">
        <f>ROUND(C5*D5,2)</f>
        <v>247.04</v>
      </c>
      <c r="F5" s="5">
        <v>0</v>
      </c>
      <c r="G5" s="1">
        <f t="shared" si="0"/>
        <v>0</v>
      </c>
      <c r="H5" s="1">
        <f t="shared" si="2"/>
        <v>247.04</v>
      </c>
      <c r="I5" s="3">
        <f t="shared" si="1"/>
        <v>15.44</v>
      </c>
    </row>
    <row r="6" spans="1:9" ht="15.75" thickTop="1" x14ac:dyDescent="0.25">
      <c r="A6" s="6" t="s">
        <v>10</v>
      </c>
      <c r="B6" s="7"/>
      <c r="C6" s="8">
        <f>SUM(C3:C5)</f>
        <v>1047.04</v>
      </c>
      <c r="D6" s="7"/>
      <c r="E6" s="8">
        <f>SUM(E3:E5)</f>
        <v>1047.04</v>
      </c>
      <c r="F6" s="8">
        <f>SUM(F3:F5)</f>
        <v>0</v>
      </c>
      <c r="G6" s="9">
        <v>0</v>
      </c>
      <c r="H6" s="8">
        <f>SUM(H3:H5)</f>
        <v>1047.04</v>
      </c>
      <c r="I6" s="7"/>
    </row>
    <row r="9" spans="1:9" x14ac:dyDescent="0.25">
      <c r="A9" t="s">
        <v>11</v>
      </c>
      <c r="H9" s="1" t="str">
        <f>IF(ABS(H6-G6-F6-E6)&lt;1,"Corect " &amp; TEXT(H6-G6-F6-E6,"#,##0.00"),"eroare, costul total difera de suma costurilor")</f>
        <v>Corect 0.00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86F9-A4B6-45ED-8C52-B7C6C0B8CF68}">
  <dimension ref="A1:I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:I6"/>
    </sheetView>
  </sheetViews>
  <sheetFormatPr defaultRowHeight="15" x14ac:dyDescent="0.25"/>
  <cols>
    <col min="1" max="1" width="16.140625" bestFit="1" customWidth="1"/>
    <col min="3" max="3" width="12" bestFit="1" customWidth="1"/>
    <col min="4" max="4" width="16.7109375" bestFit="1" customWidth="1"/>
    <col min="5" max="5" width="12.28515625" bestFit="1" customWidth="1"/>
    <col min="6" max="7" width="14.7109375" customWidth="1"/>
    <col min="8" max="8" width="19.5703125" bestFit="1" customWidth="1"/>
    <col min="9" max="9" width="10.42578125" bestFit="1" customWidth="1"/>
  </cols>
  <sheetData>
    <row r="1" spans="1:9" x14ac:dyDescent="0.25">
      <c r="F1" s="1"/>
      <c r="G1" s="1"/>
    </row>
    <row r="2" spans="1:9" ht="45" x14ac:dyDescent="0.25">
      <c r="A2" s="4" t="s">
        <v>13</v>
      </c>
      <c r="B2" t="s">
        <v>5</v>
      </c>
      <c r="C2" t="s">
        <v>12</v>
      </c>
      <c r="D2" t="s">
        <v>6</v>
      </c>
      <c r="E2" t="s">
        <v>3</v>
      </c>
      <c r="F2" t="s">
        <v>7</v>
      </c>
      <c r="G2" t="s">
        <v>9</v>
      </c>
      <c r="H2" t="s">
        <v>8</v>
      </c>
      <c r="I2" t="s">
        <v>4</v>
      </c>
    </row>
    <row r="3" spans="1:9" x14ac:dyDescent="0.25">
      <c r="A3" t="s">
        <v>0</v>
      </c>
      <c r="B3">
        <v>38</v>
      </c>
      <c r="C3" s="1">
        <v>760</v>
      </c>
      <c r="D3">
        <v>5.0903999999999998</v>
      </c>
      <c r="E3" s="1">
        <f>ROUND(C3*D3,2)</f>
        <v>3868.7</v>
      </c>
      <c r="F3" s="2">
        <v>719</v>
      </c>
      <c r="G3" s="1">
        <f t="shared" ref="G3:G5" si="0">ROUND(E3/$E$6*$G$6,4)</f>
        <v>0</v>
      </c>
      <c r="H3" s="1">
        <f t="shared" ref="H3:H4" si="1">F3+E3+G3</f>
        <v>4587.7</v>
      </c>
      <c r="I3" s="3">
        <f>ROUND(H3/B3,4)</f>
        <v>120.7289</v>
      </c>
    </row>
    <row r="4" spans="1:9" x14ac:dyDescent="0.25">
      <c r="A4" t="s">
        <v>1</v>
      </c>
      <c r="B4">
        <v>4</v>
      </c>
      <c r="C4" s="1">
        <v>40</v>
      </c>
      <c r="D4">
        <v>5.0903999999999998</v>
      </c>
      <c r="E4" s="1">
        <f t="shared" ref="E4:E5" si="2">ROUND(C4*D4,2)</f>
        <v>203.62</v>
      </c>
      <c r="F4" s="2">
        <v>38</v>
      </c>
      <c r="G4" s="1">
        <f t="shared" si="0"/>
        <v>0</v>
      </c>
      <c r="H4" s="1">
        <f t="shared" si="1"/>
        <v>241.62</v>
      </c>
      <c r="I4" s="3">
        <f t="shared" ref="I4:I5" si="3">ROUND(H4/B4,4)</f>
        <v>60.405000000000001</v>
      </c>
    </row>
    <row r="5" spans="1:9" ht="15.75" thickBot="1" x14ac:dyDescent="0.3">
      <c r="A5" t="s">
        <v>2</v>
      </c>
      <c r="B5">
        <v>16</v>
      </c>
      <c r="C5" s="1">
        <v>247.04</v>
      </c>
      <c r="D5">
        <v>5.0903999999999998</v>
      </c>
      <c r="E5" s="1">
        <f t="shared" si="2"/>
        <v>1257.53</v>
      </c>
      <c r="F5" s="5">
        <v>234</v>
      </c>
      <c r="G5" s="1">
        <f t="shared" si="0"/>
        <v>0</v>
      </c>
      <c r="H5" s="1">
        <f>F5+E5+G5</f>
        <v>1491.53</v>
      </c>
      <c r="I5" s="3">
        <f t="shared" si="3"/>
        <v>93.220600000000005</v>
      </c>
    </row>
    <row r="6" spans="1:9" ht="15.75" thickTop="1" x14ac:dyDescent="0.25">
      <c r="A6" s="6" t="s">
        <v>10</v>
      </c>
      <c r="B6" s="7"/>
      <c r="C6" s="8">
        <f>SUM(C3:C5)</f>
        <v>1047.04</v>
      </c>
      <c r="D6" s="7"/>
      <c r="E6" s="10">
        <f>SUM(E3:E5)</f>
        <v>5329.8499999999995</v>
      </c>
      <c r="F6" s="8">
        <v>991</v>
      </c>
      <c r="G6" s="9">
        <v>0</v>
      </c>
      <c r="H6" s="8">
        <f>SUM(H3:H5)</f>
        <v>6320.8499999999995</v>
      </c>
      <c r="I6" s="7"/>
    </row>
    <row r="9" spans="1:9" x14ac:dyDescent="0.25">
      <c r="A9" t="s">
        <v>11</v>
      </c>
      <c r="H9" s="1" t="str">
        <f>IF(ABS(H6-G6-F6-E6)&lt;1,"Corect " &amp; TEXT(H6-G6-F6-E6,"#,##0.00"),"eroare, costul total difera de suma costurilor")</f>
        <v>Corect 0.00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B1B4-DF55-4788-B69E-2A9F5B9E4D64}">
  <dimension ref="A1:I9"/>
  <sheetViews>
    <sheetView showGridLines="0" tabSelected="1" workbookViewId="0">
      <selection activeCell="I21" sqref="I21"/>
    </sheetView>
  </sheetViews>
  <sheetFormatPr defaultRowHeight="15" x14ac:dyDescent="0.25"/>
  <cols>
    <col min="1" max="1" width="21" customWidth="1"/>
    <col min="3" max="3" width="12" bestFit="1" customWidth="1"/>
    <col min="4" max="4" width="16.7109375" bestFit="1" customWidth="1"/>
    <col min="5" max="5" width="12.28515625" bestFit="1" customWidth="1"/>
    <col min="6" max="7" width="14.7109375" customWidth="1"/>
    <col min="8" max="8" width="19.5703125" bestFit="1" customWidth="1"/>
    <col min="9" max="9" width="10.42578125" bestFit="1" customWidth="1"/>
  </cols>
  <sheetData>
    <row r="1" spans="1:9" x14ac:dyDescent="0.25">
      <c r="F1" s="1"/>
      <c r="G1" s="1"/>
    </row>
    <row r="2" spans="1:9" ht="45" x14ac:dyDescent="0.25">
      <c r="A2" s="4" t="s">
        <v>13</v>
      </c>
      <c r="B2" t="s">
        <v>5</v>
      </c>
      <c r="C2" t="s">
        <v>12</v>
      </c>
      <c r="D2" t="s">
        <v>6</v>
      </c>
      <c r="E2" t="s">
        <v>3</v>
      </c>
      <c r="F2" t="s">
        <v>7</v>
      </c>
      <c r="G2" t="s">
        <v>9</v>
      </c>
      <c r="H2" t="s">
        <v>8</v>
      </c>
      <c r="I2" t="s">
        <v>4</v>
      </c>
    </row>
    <row r="3" spans="1:9" x14ac:dyDescent="0.25">
      <c r="A3" t="s">
        <v>0</v>
      </c>
      <c r="B3">
        <v>38</v>
      </c>
      <c r="C3" s="1">
        <v>760</v>
      </c>
      <c r="D3">
        <v>5.0903999999999998</v>
      </c>
      <c r="E3" s="1">
        <f>ROUND(C3*D3,2)</f>
        <v>3868.7</v>
      </c>
      <c r="F3" s="2">
        <v>719</v>
      </c>
      <c r="G3" s="1">
        <f>ROUND(E3/$E$6*$G$6,4)</f>
        <v>725.85530000000006</v>
      </c>
      <c r="H3" s="1">
        <f>F3+E3+G3</f>
        <v>5313.5553</v>
      </c>
      <c r="I3" s="3">
        <f>ROUND(H3/B3,4)</f>
        <v>139.8304</v>
      </c>
    </row>
    <row r="4" spans="1:9" x14ac:dyDescent="0.25">
      <c r="A4" t="s">
        <v>1</v>
      </c>
      <c r="B4">
        <v>4</v>
      </c>
      <c r="C4" s="1">
        <v>40</v>
      </c>
      <c r="D4">
        <v>5.0903999999999998</v>
      </c>
      <c r="E4" s="1">
        <f t="shared" ref="E4:E5" si="0">ROUND(C4*D4,2)</f>
        <v>203.62</v>
      </c>
      <c r="F4" s="2">
        <v>38</v>
      </c>
      <c r="G4" s="1">
        <f t="shared" ref="G4:G5" si="1">ROUND(E4/$E$6*$G$6,4)</f>
        <v>38.203699999999998</v>
      </c>
      <c r="H4" s="1">
        <f t="shared" ref="H4:H5" si="2">F4+E4+G4</f>
        <v>279.82370000000003</v>
      </c>
      <c r="I4" s="3">
        <f t="shared" ref="I4:I5" si="3">ROUND(H4/B4,4)</f>
        <v>69.9559</v>
      </c>
    </row>
    <row r="5" spans="1:9" ht="15.75" thickBot="1" x14ac:dyDescent="0.3">
      <c r="A5" t="s">
        <v>2</v>
      </c>
      <c r="B5">
        <v>16</v>
      </c>
      <c r="C5" s="1">
        <v>247.04</v>
      </c>
      <c r="D5">
        <v>5.0903999999999998</v>
      </c>
      <c r="E5" s="1">
        <f t="shared" si="0"/>
        <v>1257.53</v>
      </c>
      <c r="F5" s="5">
        <v>234</v>
      </c>
      <c r="G5" s="1">
        <f t="shared" si="1"/>
        <v>235.941</v>
      </c>
      <c r="H5" s="1">
        <f t="shared" si="2"/>
        <v>1727.471</v>
      </c>
      <c r="I5" s="3">
        <f t="shared" si="3"/>
        <v>107.9669</v>
      </c>
    </row>
    <row r="6" spans="1:9" ht="15.75" thickTop="1" x14ac:dyDescent="0.25">
      <c r="A6" s="6" t="s">
        <v>10</v>
      </c>
      <c r="B6" s="7"/>
      <c r="C6" s="8">
        <f>SUM(C3:C5)</f>
        <v>1047.04</v>
      </c>
      <c r="D6" s="7"/>
      <c r="E6" s="8">
        <f>SUM(E3:E5)</f>
        <v>5329.8499999999995</v>
      </c>
      <c r="F6" s="8">
        <v>991</v>
      </c>
      <c r="G6" s="9">
        <v>1000</v>
      </c>
      <c r="H6" s="8">
        <f>SUM(H3:H5)</f>
        <v>7320.85</v>
      </c>
      <c r="I6" s="7"/>
    </row>
    <row r="9" spans="1:9" x14ac:dyDescent="0.25">
      <c r="A9" t="s">
        <v>11</v>
      </c>
      <c r="H9" s="1" t="str">
        <f>IF(ABS(H6-G6-F6-E6)&lt;1,"Corect " &amp; TEXT(H6-G6-F6-E6,"#,##0.00"),"eroare, costul total difera de suma costurilor")</f>
        <v>Corect 0.00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NIR_SIMPLU</vt:lpstr>
      <vt:lpstr>NIR_DVI</vt:lpstr>
      <vt:lpstr>NIR_DVI_TRANSPORT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Stelian Trandafir</dc:creator>
  <cp:lastModifiedBy>Stelian Trandafir</cp:lastModifiedBy>
  <dcterms:created xsi:type="dcterms:W3CDTF">2022-10-31T09:22:22Z</dcterms:created>
  <dcterms:modified xsi:type="dcterms:W3CDTF">2022-11-01T16:49:12Z</dcterms:modified>
</cp:coreProperties>
</file>